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hisWorkbook"/>
  <mc:AlternateContent xmlns:mc="http://schemas.openxmlformats.org/markup-compatibility/2006">
    <mc:Choice Requires="x15">
      <x15ac:absPath xmlns:x15ac="http://schemas.microsoft.com/office/spreadsheetml/2010/11/ac" url="/Users/ignasambrazas/Documents/Lakstute/Doc/Planas/"/>
    </mc:Choice>
  </mc:AlternateContent>
  <xr:revisionPtr revIDLastSave="0" documentId="13_ncr:1_{01AA40AB-54C0-D440-AF4E-291480B5E30B}" xr6:coauthVersionLast="47" xr6:coauthVersionMax="47" xr10:uidLastSave="{00000000-0000-0000-0000-000000000000}"/>
  <bookViews>
    <workbookView xWindow="0" yWindow="740" windowWidth="29040" windowHeight="15840" activeTab="1" xr2:uid="{00000000-000D-0000-FFFF-FFFF00000000}"/>
  </bookViews>
  <sheets>
    <sheet name="Lapas1" sheetId="20" r:id="rId1"/>
    <sheet name="Kauno lopšelio-darželio &quot;Lakšt&quot;" sheetId="1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19" l="1"/>
  <c r="C19" i="19" l="1"/>
  <c r="C22" i="19"/>
  <c r="C41" i="19"/>
  <c r="C55" i="19"/>
  <c r="C39" i="19"/>
  <c r="C36" i="19"/>
  <c r="C31" i="19"/>
  <c r="C18" i="19" l="1"/>
</calcChain>
</file>

<file path=xl/sharedStrings.xml><?xml version="1.0" encoding="utf-8"?>
<sst xmlns="http://schemas.openxmlformats.org/spreadsheetml/2006/main" count="110" uniqueCount="76">
  <si>
    <t>Siekiama reikšmė</t>
  </si>
  <si>
    <t>Siekiamas pokytis 
(vertinimo kriterijus, matavimo vienetas)</t>
  </si>
  <si>
    <t>Metų prioritetinė veikla</t>
  </si>
  <si>
    <t>Sąsaja su įstaigos, savivaldybės ir (ar) kitų institucijų / įstaigų planavimo dokumentais, kurie lemia įstaigos
 veiklos prioritetus</t>
  </si>
  <si>
    <t>Atsakingas (-i) darbuotojas (-ai), pareigos</t>
  </si>
  <si>
    <t>Pagrindinis vertinimo kriterijus, matavimo vienetas</t>
  </si>
  <si>
    <t>Veiklos sritis, tema, metinis veiksmas / darbas</t>
  </si>
  <si>
    <t>1. Įtraukiojo ugdymo užtikrinimas įvairių poreikių vaikams</t>
  </si>
  <si>
    <t>Pedagogų ir švietimo pagalbos specialistų, dalyvavusių tiksliniuose mokymuose, skirtuose, įtraukčiai švietime, skaičius (žm. sk.)</t>
  </si>
  <si>
    <t>Švietimo įstatymo 5 str. 5 d., 14 str. 7 d., 30 str. papildymas</t>
  </si>
  <si>
    <t>Užimtų pareigybių dalis (proc.)</t>
  </si>
  <si>
    <t>Pedagoginių pareigybių dalis nuo patvirtintų pareigybių (proc.)</t>
  </si>
  <si>
    <t>Darbuotojų kaitos indeksas (proc.)</t>
  </si>
  <si>
    <t>Kvalifikaciją tobulinusių darbuotojų dalis (proc.)</t>
  </si>
  <si>
    <t>FINANSAI</t>
  </si>
  <si>
    <t>Įstaigos uždirbtų metinių pajamų dalis nuo metinio įstaigos biudžeto (proc.)</t>
  </si>
  <si>
    <t>Įstaigos pritrauktos lėšos (eurai)</t>
  </si>
  <si>
    <t>TURTAS</t>
  </si>
  <si>
    <t>Vykdomų tarptautinių ir respublikinių projektų skaičius (vnt.)</t>
  </si>
  <si>
    <t>Įstaigos vidutinė projektinio finansavimo paraiškomis laimėtų lėšų suma (eurai)</t>
  </si>
  <si>
    <t>Pagrindinėms įstaigos funkcijoms vykdyti naudojamo nekilnojamojo turto ploto dalis (proc.)</t>
  </si>
  <si>
    <t>Įstaigos išnuomoto nekilnojamojo turto ploto dalis (proc.)</t>
  </si>
  <si>
    <t>PAGRINDINĖ VEIKLA (ikimokyklinis ir priešmokyklinis ugdymas)</t>
  </si>
  <si>
    <t xml:space="preserve">Ikimokyklinio amžiaus vaikų, turinčių specialiųjų ugdymosi poreikių, pagerinusių ugdymosi rezultatus, dalis (proc.) </t>
  </si>
  <si>
    <t>Vaikų tėvų (globėjų, rūpintojų)  patenkintų teikiamų ugdymo paslaugų kokybe, dalis nuo bendro jų skaičiaus (proc.)</t>
  </si>
  <si>
    <t>Grupių, dalyvaujančių socialinio emocinio ugdymo, sveikatos stiprinimo programose, dalis nuo bendro grupių skaičiaus (proc.)</t>
  </si>
  <si>
    <t>ŽMOGIŠKIEJI IŠTEKLIAI</t>
  </si>
  <si>
    <t>Per ataskaitinius metus panaudotų asignavimų  dalis nuo patvirtintų metinių asignavimų (proc.)</t>
  </si>
  <si>
    <t>Per ataskaitinius metus panaudotų biudžeto asignavimų  dalis nuo patvirtintų metinių biudžeto asignavimų (proc.)</t>
  </si>
  <si>
    <t>Per ataskaitinius metus panaudotų asignavimų iš įstaigos įmokų pajamų dalis nuo patvirtintų asignavimų iš įstaigos įmokų pajamų (proc.)</t>
  </si>
  <si>
    <r>
      <t xml:space="preserve">Metiniai </t>
    </r>
    <r>
      <rPr>
        <b/>
        <sz val="11"/>
        <color indexed="8"/>
        <rFont val="Calibri"/>
        <family val="2"/>
        <charset val="186"/>
      </rPr>
      <t>savivaldybės</t>
    </r>
    <r>
      <rPr>
        <sz val="11"/>
        <color theme="1"/>
        <rFont val="Calibri"/>
        <family val="2"/>
        <charset val="186"/>
        <scheme val="minor"/>
      </rPr>
      <t xml:space="preserve"> biudžeto asignavimai</t>
    </r>
  </si>
  <si>
    <t>Direktorius</t>
  </si>
  <si>
    <t xml:space="preserve"> </t>
  </si>
  <si>
    <t>Įstaigos vadovų stebėtos ir vertintos labai gerai ir gerai ugdomosios veiklos dalis nuo bendro ikimokykliniam ugdymuisi skirtų veiklų skaičiaus (proc.)</t>
  </si>
  <si>
    <t>Ikimokyklinio amžiaus vaikų, turinčių specialiųjų ugdymosi poreikių, dalis nuo bendro vaikų skaičiaus (proc.)</t>
  </si>
  <si>
    <t>Pagal ikimokyklinio ugdymo programą ugdomų švietimo įstaigoje  vaikų  skaičius (žm. sk.)</t>
  </si>
  <si>
    <t>Ikimokyklinio amžiaus vaikų pasiekimų ir pažangos lygio, atitinkančio vaiko raidą, dalis nuo bendro besimokančių pagal ikimokyklinio ugdymo programą švietimo įstaigoje  vaikų skaičiaus (proc.)</t>
  </si>
  <si>
    <t>Vaikų  saugiai ir gerai besijaučiančių švietimo įstaigoje dalis (proc.)</t>
  </si>
  <si>
    <t>Švietimo pagalbos teikiamomis  paslaugomis besinaudojančių vaikų dalis nuo bendro jų skaičiaus (proc.)</t>
  </si>
  <si>
    <t>Priešmokyklinio amžiais vaikų (mokinių) kaita (žm.sk.)</t>
  </si>
  <si>
    <t>Priešmokykliniame  ugdyme dalyvaujančių vaikų (mokinių), turinčių specialiųjų ugdymosi poreikių, dalis nuo bendro pagal priešmokyklinio ugdymo programą ugdomų vaikų (mokinių) skaičiaus (proc.)</t>
  </si>
  <si>
    <t>Priešmokyklinio amžiaus vaikų (mokinių) baigusių priešmokyklinio ugdymo programą dalis (proc.)</t>
  </si>
  <si>
    <t>Priešmokykyklinio amžiaus vaikų tėvų (globėjų, rūpintojų, įtėvių) patenkintų teikiamų ugdymo paslaugų kokybe, dalis nuo bendro jų skaičiaus (proc.)</t>
  </si>
  <si>
    <t xml:space="preserve">Ugdymo įstaigą lankančių priešmokyklinio amžiaus vaikų dalis nuo bendro įstaigą lankančių vaikų (mokinių) skaičiaus, (proc.)
</t>
  </si>
  <si>
    <t>Priešmokyklinio amžiaus vaikų (mokinių), pagerinusių komunikavimo, savarankiškumo ir saviraiškos kompetencijas, dalis nuo bendro pagal priešmokyklinio ugdymo programą ugdomų vaikų (mokinių) skaičiaus (proc.)</t>
  </si>
  <si>
    <t>Įstaigos vadovų stebėtų priešmokyklinio ugdymo programos veiklų dalis nuo bendro priešmokykliniam ugdymui skirtų veiklų skaičiaus (proc.)</t>
  </si>
  <si>
    <t>Paslaugas teikiančių pagalbos specialistų skaičius (žm. vnt.)</t>
  </si>
  <si>
    <t>Bendras pedagoginių darbuotojų  skaičius (tarp jų ir vadovai), tenkantis vienam vaikui ( mokiniui) (žm.sk..)</t>
  </si>
  <si>
    <t>Įstaigos valdomo nekilnojamojo turto 1 kv. m išlaikymo kaina (Eur)</t>
  </si>
  <si>
    <t>Įstaigos valdomo nekilnojamojo turto (kabinetų) plotas, tenkantis vienam įstaigos administracijos darbuotojui (kv. m)</t>
  </si>
  <si>
    <r>
      <rPr>
        <b/>
        <sz val="11"/>
        <rFont val="Calibri"/>
        <family val="2"/>
        <charset val="186"/>
      </rPr>
      <t>I</t>
    </r>
    <r>
      <rPr>
        <b/>
        <sz val="11"/>
        <rFont val="Calibri"/>
        <family val="2"/>
        <charset val="186"/>
      </rPr>
      <t>. Personalo valdymas</t>
    </r>
    <r>
      <rPr>
        <sz val="11"/>
        <rFont val="Calibri"/>
        <family val="2"/>
        <charset val="186"/>
      </rPr>
      <t xml:space="preserve">
1.Tobulinti darbuotojų motyvacinę sistemą, nukreiptą į darbuotojų veiklos rezultatyvumą ir aktyvumą.                                                                                                                                                                                                                                                                                                                                                     1.1. Kartą per metus organizuojami individualūs pokalbiai su kiekvienu darbuotoju susitariant dėl svarbiausių darbų ir veiklos rezultatų.
1.2. Organizuojami objektyvūs darbuotojų veiklos vertinimo pokalbiai,užtikrintas pagrįstas vertinimas skiriant finansinį skatinimą. 
2. Užtikrintas įstaigoje reikiamų švietimo pagalbos specialistų skaičius.                                                                                                                           2.1. Įvertinamas ir didinamas įstaigoje dirbančių švietimo pagalbos specialistų skaičius.                                                                                                                                             2.2. Organizuojama, įstaigai reikiamo skaičiaus ir kvalifikacijos švietimo pagalbos specialistų, į naujai sukurtas darbo vietas paieška.                                                                                                         </t>
    </r>
  </si>
  <si>
    <t>2. Atnaujinto ugdymo turinio įgyvendinimas.</t>
  </si>
  <si>
    <t>Organizuotų ir įgyvendintų gerosios patirties sklaidos renginių (susitikimų), skirtų atnaujintam ugdymo turiniui įgyvendinti, skaičius (vnt.)</t>
  </si>
  <si>
    <t>Lietuvos Respublikos švietimo, mokslo ir sporto ministro 2022 m. rugsėjo 30 d. įsakymas Nr. V-1541 „Dėl Švietimo, mokslo ir sporto ministro 2022 m. rugpjūčio 24 d. įsakymo Nr. V-1269 „Dėl priešmokyklinio, pradinio, pagrindinio ir vidurinio ugdymo bendrųjų programų patvirtinimo“ pakeitimo“</t>
  </si>
  <si>
    <t>Ikimokyklinio amžiaus vaikų skaičiaus kaita (žm.sk.)</t>
  </si>
  <si>
    <r>
      <t>KAUNO MIESTO SAVIVALDYBĖS ADMINISTRACIJOS ŠVIETIMO SKYRIUI PRISKIRTO</t>
    </r>
    <r>
      <rPr>
        <b/>
        <sz val="12"/>
        <rFont val="Times New Roman"/>
        <family val="1"/>
      </rPr>
      <t xml:space="preserve">
KAUNO LOPŠELIO-DARŽELIO "LAKŠTUTĖ"</t>
    </r>
    <r>
      <rPr>
        <b/>
        <sz val="12"/>
        <rFont val="Times New Roman"/>
        <family val="1"/>
        <charset val="186"/>
      </rPr>
      <t xml:space="preserve">
        </t>
    </r>
    <r>
      <rPr>
        <sz val="12"/>
        <rFont val="Times New Roman"/>
        <family val="1"/>
      </rPr>
      <t xml:space="preserve"> (biudžetinės įstaigos pavadinimas)</t>
    </r>
    <r>
      <rPr>
        <b/>
        <sz val="12"/>
        <rFont val="Times New Roman"/>
        <family val="1"/>
        <charset val="186"/>
      </rPr>
      <t xml:space="preserve">
</t>
    </r>
    <r>
      <rPr>
        <b/>
        <i/>
        <sz val="12"/>
        <rFont val="Times New Roman"/>
        <family val="1"/>
        <charset val="186"/>
      </rPr>
      <t xml:space="preserve">
</t>
    </r>
    <r>
      <rPr>
        <b/>
        <sz val="12"/>
        <rFont val="Times New Roman"/>
        <family val="1"/>
        <charset val="186"/>
      </rPr>
      <t>2024 METŲ VEIKLOS PLANAS</t>
    </r>
  </si>
  <si>
    <t>ikimokyklinio amžiaus vaikų lankytų dienų dalis nuo bendro ugdymui(si) skirtų dienų skaičiaus (proc.)</t>
  </si>
  <si>
    <t>Priešmokyklinio amžiaus vaikų lankytų dienų dalis nuo bendro ugdymui(si) skirtų dienų skaičiaus (proc.)</t>
  </si>
  <si>
    <t>Vaikų, ugdomų pagal ikimokyklinio ugdymo programą švietimo įstaigoje, pagerinusių komunikavimo ir savarankiškumo, saviraiškos kompetencijas, dalis nuo bendro vaikų skaičiaus (proc.)</t>
  </si>
  <si>
    <r>
      <rPr>
        <b/>
        <sz val="11"/>
        <rFont val="Calibri"/>
        <family val="2"/>
        <charset val="186"/>
      </rPr>
      <t>I. Ikimokyklinio ugdymo organizavimas</t>
    </r>
    <r>
      <rPr>
        <sz val="11"/>
        <rFont val="Calibri"/>
        <family val="2"/>
        <charset val="186"/>
      </rPr>
      <t xml:space="preserve">
1. Sudaryti saugias ir higienos normas atitinkančias ugdymo(si) sąlygas.                                 1.1.Saugios ir tvarkingos lauko teritorijos užtikrinimas.                                                                      1.2.Patalpų vidaus būklės ir estetinio vaizdo gerinimas.
2. Valdyti vaikų srautus, užtikrinant higienos normų laikymasi.                      2.1.Užtikrintos vietos visiems trimečiams ir keturmečiams vaikams pagal gautus prašymus.                                                                                                                                2.2. Vaikų skaičius grupėse derinamas pagal į jas integruotų specialiųjų poreikių turinčių vaikų skaičių.                                                                                                                                                                                                                                                                                                                                                                                                                                            
2.3. Sudarytos sąlygos gabių vaikų ugdymui(si) ir individualumui atskleisti.</t>
    </r>
  </si>
  <si>
    <t>Veiklos planu prisidedama siekiant šių  
Kauno miesto savivaldybės 2024 – 2026 metų 
strateginio veiklos plano tikslų, uždavinių ir priemonių įgyvendinimo</t>
  </si>
  <si>
    <t xml:space="preserve">Siekiama 2024-2026 metų strateginio veiklos plano tikslo - „Įtraukus, sumanus, besimokantis ir sportuojantis miestas“ ir šio uždavinio įgyvendinimo: 
2.1.4. Vystyti efektyvaus švietimo ir sporto įstaigų tinklą ir plėtoti infrastruktūrą. Siekiama plėtoti efektyvų formaliojo ir neformaliojo švietimo įstaigų tinklą, gerinti ugdymo kokybę. Taip pat plėtoti, atnaujinti švietimo įstaigų ir kūno kultūros, mėgėjiško sporto infrastruktūrą, atliepiant besimokančiųjų poreikius.
</t>
  </si>
  <si>
    <r>
      <rPr>
        <b/>
        <sz val="11"/>
        <rFont val="Calibri"/>
        <family val="2"/>
        <charset val="186"/>
      </rPr>
      <t xml:space="preserve">II. Kvalifikacijos tobulinimas </t>
    </r>
    <r>
      <rPr>
        <sz val="11"/>
        <rFont val="Calibri"/>
        <family val="2"/>
        <charset val="186"/>
      </rPr>
      <t xml:space="preserve">                                                                                                                                                                                                                                                                                                                              1. Parengti ir įgyvendinti pedagogų kvalifikacijos tobulinimo planą.                                                                                                                               1.1.Nustatyti kvalifikacijos tobulinimo prioritetai.                                                                                    1.2. Organizuojami dalijimosi gerąja patirtimi renginiai, pasidalinant informacija iš lankytų seminarų.                                                                                                                            1.3. Organizuoti mokymai ikimokyklinio ugdymo mokytojų  padėjėjoms.                                                                                            2.Patobulintos turimos ir įgytos naujos kompetencijos įgalinančios įstaigos komisijų, darbo grupių kokybišką veiklą (VGK, atestacijos, įsivertinimo ir kt.)                            2.1. Atnaujintos darbuotojų civilinės ir priešgaisrinės saugos žinios.</t>
    </r>
  </si>
  <si>
    <r>
      <rPr>
        <b/>
        <sz val="11"/>
        <rFont val="Calibri"/>
        <family val="2"/>
        <charset val="186"/>
      </rPr>
      <t>I. Gautos lėšos</t>
    </r>
    <r>
      <rPr>
        <sz val="11"/>
        <rFont val="Calibri"/>
        <family val="2"/>
        <charset val="186"/>
      </rPr>
      <t xml:space="preserve">
1. Tobulinti finansinių išteklių planavimo  ir racionalaus jų panaudojimo sistemą.                                                                                                                                                                            1.1.Pagal poreiktį organizuojami įstaigos tarybos pasitarimai dėl panaudotų ir planuojamų panaudoti spec. lėšų.(du kartus per metus)                                                                                                                             1.2. Informacijos sklaida apie įstaigos biudžetines ir nebiudžetines lėšas, finansinę būklę vykdymas.                                                                                                                                             2.Panaudoti papildomus finansavimo šaltinius, ieškant alternatyvių finansinių išteklių šaltinių.                                                                                                                                   2.1. Gauta 1,2 % pajamų mokesčio parama.                                                                                                                                                                                              2.2. Gauta maisto tiekėjų parama.                                                                                                                                                                                                                                                                                                                                                                                                   </t>
    </r>
  </si>
  <si>
    <r>
      <rPr>
        <b/>
        <sz val="11"/>
        <rFont val="Calibri"/>
        <family val="2"/>
        <charset val="186"/>
      </rPr>
      <t>II. Išlaidos</t>
    </r>
    <r>
      <rPr>
        <sz val="11"/>
        <rFont val="Calibri"/>
        <family val="2"/>
        <charset val="186"/>
      </rPr>
      <t xml:space="preserve">
1.   Užtikrinti racionalų finansinių išteklių panaudojimą.                                  1.1.Suplanuotas prekių, paslaugų, darbų poreikis.                                                                                        1.2.Parengiamas biudžeto projektas, pagrįstas skaičiavimais ir išvadomis.                               1.3.Nustatytais terminais ir tvarka atlikti asignavimų perskirstymai (esant poreikiui)                                                                                                                                                                                    1.4.Užtikrinta sisteminga vidaus kontrolė, atliktas įstaigos vidaus kontrolės vertinimas.                                                </t>
    </r>
  </si>
  <si>
    <r>
      <rPr>
        <b/>
        <sz val="11"/>
        <rFont val="Calibri"/>
        <family val="2"/>
        <charset val="186"/>
      </rPr>
      <t>I. Nekilnojamo turto valdymas</t>
    </r>
    <r>
      <rPr>
        <sz val="11"/>
        <rFont val="Calibri"/>
        <family val="2"/>
        <charset val="186"/>
      </rPr>
      <t xml:space="preserve">
1. Užtikrinti racionalų ir tausojantį turto valdymą.                                                 1.1.Sunaudojamų energetinių išteklių apskaita, metų pabaigoje parengta lyginamoji analizė.                                                                                                                               </t>
    </r>
    <r>
      <rPr>
        <sz val="11"/>
        <color theme="1"/>
        <rFont val="Calibri"/>
        <family val="2"/>
      </rPr>
      <t xml:space="preserve">1.2.Laiku atlikti metinę inventorizaciją.                                                                                  1.3 Vykdyti sistemingą kontrolę, siekiant sumažinti energetinių išteklių sunaudojimą. </t>
    </r>
    <r>
      <rPr>
        <sz val="11"/>
        <color rgb="FFFF0000"/>
        <rFont val="Calibri"/>
        <family val="2"/>
      </rPr>
      <t xml:space="preserve">                                                                     </t>
    </r>
    <r>
      <rPr>
        <sz val="11"/>
        <rFont val="Calibri"/>
        <family val="2"/>
        <charset val="186"/>
      </rPr>
      <t xml:space="preserve"> 2.Pagerinti patalpų estetinį vaizdą, užtikrinant higienos normų reikalavimus.                                                         2.1. Baigti pastato šiltinimo darbai.                                                                                                                                                                                                                                                                                     2.2. Pakeistos vidaus patalpų durys (10%).                                                                                                                                                 2.3. Įrengta nauja kondicionavimo sistema.                                                             </t>
    </r>
    <r>
      <rPr>
        <sz val="11"/>
        <color theme="1"/>
        <rFont val="Calibri"/>
        <family val="2"/>
      </rPr>
      <t>3.Racionaliai paskirstyti įstaigos valdomo nekilnojamo turto plotą.                            3.1. Atlikti pastato išorės vertinimą.                                                                                      3.2. Teisės aktais nustatyta tvarka vykdomas netinkamo naudoti turto nurašymas.</t>
    </r>
    <r>
      <rPr>
        <sz val="11"/>
        <rFont val="Calibri"/>
        <family val="2"/>
        <charset val="186"/>
      </rPr>
      <t xml:space="preserve">                                                                                                                         
</t>
    </r>
  </si>
  <si>
    <r>
      <rPr>
        <b/>
        <sz val="11"/>
        <rFont val="Calibri"/>
        <family val="2"/>
        <charset val="186"/>
      </rPr>
      <t>II. Gerų ugdymo(-si) rezultatų užtikrinimas</t>
    </r>
    <r>
      <rPr>
        <sz val="11"/>
        <rFont val="Calibri"/>
        <family val="2"/>
        <charset val="186"/>
      </rPr>
      <t xml:space="preserve">
1. Pagerinti ikimokyklinio amžiaus vaikų pasiekimus.                                                      1.1. Inovatyvių ugdymo priemonių įgyvendinimas taikant STREM metodus.                 1.2.  Ugdymo įvairovės taikymas, gerinant specialiųjų ugdymosi poreikių vaikų pasiekimus.                                                                                                                                            1.3. Užtikrinti kryptingą pedagogų ir specialistų mokyma(si)  organizuojant atvirų veiklų stebėjimus.                                                                                                                          1.4. Atnaujintos ir įrengtos naujos žaidimų erdvės patiriminei vaikų veiklai.                                                                                                                                                                           1.5.  Vaikų tėvų (globėjų, rūpintojų), patenkintų teikiamų ugdymo paslaugų kokybe, apklausos organizavimas.                                                                                                           1.6. Tikslingas mokytojų tarpusavio bendradarbiavimas gerinant vaikų pasiekimus ir pažangą.                                                                                                                                    2.Pagerinti priešmokyklinio amžiaus vaikų pasiekimus.                                                            
2.1. </t>
    </r>
    <r>
      <rPr>
        <sz val="11"/>
        <rFont val="Calibri"/>
        <family val="2"/>
      </rPr>
      <t xml:space="preserve">Taikyti projektinio ugdymo metodą įgyvendinant  priešmokyklinio ugdymo programą. </t>
    </r>
    <r>
      <rPr>
        <sz val="11"/>
        <color indexed="10"/>
        <rFont val="Calibri"/>
        <family val="2"/>
      </rPr>
      <t xml:space="preserve"> </t>
    </r>
    <r>
      <rPr>
        <sz val="11"/>
        <rFont val="Calibri"/>
        <family val="2"/>
        <charset val="186"/>
      </rPr>
      <t xml:space="preserve">                                                                                                                                              2.2. Užtikrinta gerosios patirties  sklaida su socialiniais partneriais.
2.3. Užtikrintas vaiko pažangos rezultatų perdavimas kitos pakopos ugdymo specialistams.                                                                                                                                                                                                                                                              3. Plėtoti partnerystę ir įtraukti ugdytinių tėvus į įstaigoje organizuojamas patirimines veiklas ir projektus.                                                                                                                                                                                                                                                                                             3.1.Parengti ir įgyvendinti 2 projektai taikant STREM metodą.                                          3.2. Organizuotos ugdomosios veiklos netradicinėse lauko erdvėse skatinant vaikų iniciatyvų raišką ir patyriminę veiklą.                                                                                                                                                                                                                                                                                                      3.3. Sukurtos STREAM erdvės edukacinėms ugdymo veikloms lauke.                                                                                                                                                                                             4. Pagerinti vaikų fizinį aktyvumą dalyvaujant respublikiniuose projektuose, netradicinėse erdvėse.                                                                                                                                                                                                                                                                                                                                                                                                                                                                                                               4.1. Dalyvavimas Respublikiniame ikimokyklinio ugdymo kūno kultūros pedagogų asociacijos (RIUKKPA) Lietuvos Olimpinio komiteto projekte ,,Lietuvos Mažųjų žaidynės".                                                                                                                                      4.2. Dalyvavimas Lietuvos masinio futbolo asociacijos projekte ,,Fizinio aktyvumo skatinimas ir tęstinumas švietimo ir ugdymo įstaigose".                                                                                                                                                                                                                                                                  4.3.Dalyvavimas Respublikinėje ikimokyklinio ugdymo kūno kultūros pedagogų asociacijos (RIUKKPA) Lietuvos sporto muziejaus LTOK Kauno apskrities tarybos Respublikiniame ikimokyklinių įstaigų Trikrepšio festivalyje.                                                                                                                                                                                                   5.Ugdytinių dalyvavimas meninės raiškos kūrybiniuose miesto, respublikos bei tarprtautiniuose projektuose.</t>
    </r>
  </si>
  <si>
    <r>
      <rPr>
        <b/>
        <sz val="11"/>
        <rFont val="Calibri"/>
        <family val="2"/>
        <charset val="186"/>
      </rPr>
      <t xml:space="preserve">IV. Paslaugų, atsižvelgiant į vaiko poreikius, užtikrinimas </t>
    </r>
    <r>
      <rPr>
        <sz val="11"/>
        <rFont val="Calibri"/>
        <family val="2"/>
        <charset val="186"/>
      </rPr>
      <t xml:space="preserve">                                              1. Stiprinti švietimo pagalbos įstaigoje teikimą, siekiant maksimaliai patenkinti vaikų poreikius.                                                                                                                              1.1. Išaiškintas ir nustatytas pagalbos specialistų poreikis įstaigoje, remiantis įtraukiojo ugdymo organizavimo procesais įstaigoje.                                                                                        1.2. Suteikta logopedo, socialinio ir spec.pedagogų pagalba visiems spec. poreikių turintiems vaikams.                                                                                                                                          1.3. Parengtos individualios ugdymo programos, didelius spec. poreikius turintiems vaikams.                                                                                                                                          1.4. Surengti mokytojų ir švietimo pagalbos specialistų susitikimai, derinant pagalbos strategijas specialiųjų poreikių turintiems vaikams.</t>
    </r>
  </si>
  <si>
    <r>
      <rPr>
        <b/>
        <sz val="11"/>
        <rFont val="Calibri"/>
        <family val="2"/>
        <charset val="186"/>
      </rPr>
      <t>Priešmokyklinio ugdymo organizavimas</t>
    </r>
    <r>
      <rPr>
        <sz val="11"/>
        <rFont val="Calibri"/>
        <family val="2"/>
        <charset val="186"/>
      </rPr>
      <t xml:space="preserve">                                                                                 1. Sudaryti saugias ir higienos normas atitinkančias ugdymosi sąlygas.          1.1.Saugios ir tvarkingos lauko teritorijos užtikrinimas.                                                   1.2. Patalpų vidaus būklės ir estetinio vaizdo gerinimas.                                                                                                          2.Sudaryti motyvuojančias sąlygas specialiųjų ugdymo(si) poreikių turinčių vaikų ugdymui.                                                                                                                                          2.1. Užtikrinti kvalifikuotą pagalbą specialiųjų ugdymo(si) poreikių turintiems vaikams.                                                                                                                                             2.2.Užtikrinti tikslingą pedagogų ir tėvų bendradarbiavimą gerinant vaikų pasiekimus.                                                                                                                                                      </t>
    </r>
    <r>
      <rPr>
        <sz val="11"/>
        <rFont val="Calibri"/>
        <family val="2"/>
      </rPr>
      <t>2.3. Skaitmeninių priemonių įsigijimas, informacinio mąstymo ir skaitmeninio raštingumo ugdymui(si).</t>
    </r>
  </si>
  <si>
    <t>Ūkio padalinio vadovė</t>
  </si>
  <si>
    <t>Direktoriaus pavaduotoja ugdymui</t>
  </si>
  <si>
    <t>Direktorė, direktoriaus pavaduotoja ugdymui</t>
  </si>
  <si>
    <r>
      <rPr>
        <b/>
        <sz val="11"/>
        <rFont val="Calibri"/>
        <family val="2"/>
        <charset val="186"/>
      </rPr>
      <t>III. Saugumo ir geros savijautos užtikrinimas</t>
    </r>
    <r>
      <rPr>
        <sz val="11"/>
        <rFont val="Calibri"/>
        <family val="2"/>
        <charset val="186"/>
      </rPr>
      <t xml:space="preserve">
1. Stiprinti prevencinę veiklą, atnaujinant ugdymo erdves ir aplinką. 1.1. Patobulinta ir sukurta šiuolaikiška, saugi,  moderni vaikų ugdymo(si) aplinka, padedanti vaikui lavinti socialinius emocinius įgūdžius.                                                                                     2. Socialinių emocinių ugdymo prevencinių programų  veiklos (,,Zipio draugai", ,,Kimochis") tęstinumo užtikrinimas.                                                                                   3. Pravesti prevencinės programos ,,Emocinių ir socialinių kompetencijų ugdymo programos  ,,ELLA" mokymai ikimokyklinio amžiaus vaikams.                                                                                                                                                                                                                                                                                                  4. Organizuota gerai ir saugiai besijaučiančių vaikų ugdymo įstaigoje tėvų (globėjų, rūpintojų)apklausa.                                                                                                                   
</t>
    </r>
    <r>
      <rPr>
        <i/>
        <sz val="11"/>
        <rFont val="Calibri"/>
        <family val="2"/>
        <charset val="186"/>
      </rPr>
      <t xml:space="preserve">
</t>
    </r>
  </si>
  <si>
    <r>
      <t xml:space="preserve">766,608 tūkst. eurų, iš jų: 
darbo užmokesčiui – </t>
    </r>
    <r>
      <rPr>
        <b/>
        <i/>
        <sz val="11"/>
        <rFont val="Calibri"/>
        <family val="2"/>
      </rPr>
      <t>583,798</t>
    </r>
    <r>
      <rPr>
        <b/>
        <sz val="11"/>
        <rFont val="Calibri"/>
        <family val="2"/>
      </rPr>
      <t xml:space="preserve"> tūkst. eurų; turtui – </t>
    </r>
    <r>
      <rPr>
        <b/>
        <i/>
        <sz val="11"/>
        <rFont val="Calibri"/>
        <family val="2"/>
      </rPr>
      <t xml:space="preserve"> 2,4</t>
    </r>
    <r>
      <rPr>
        <b/>
        <sz val="11"/>
        <rFont val="Calibri"/>
        <family val="2"/>
      </rPr>
      <t xml:space="preserve"> tūkst. Eurų</t>
    </r>
  </si>
  <si>
    <t>PATVIRTINTA
Kauno lopšelio-darželio "Lakštutė" direktoriaus
2024 m. kovo  14 d. įsakymu Nr. V- 32</t>
  </si>
  <si>
    <t>PRITARTA
Kauno lopšelio-darželio "Lakštutė" tarybos
2024 m. kovo 28 d. protokoliniu nutarimu Nr.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</si>
</sst>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186"/>
      <scheme val="minor"/>
    </font>
    <font>
      <b/>
      <sz val="11"/>
      <name val="Calibri"/>
      <family val="2"/>
      <charset val="186"/>
    </font>
    <font>
      <b/>
      <sz val="12"/>
      <name val="Times New Roman"/>
      <family val="1"/>
      <charset val="186"/>
    </font>
    <font>
      <b/>
      <i/>
      <sz val="12"/>
      <name val="Times New Roman"/>
      <family val="1"/>
      <charset val="186"/>
    </font>
    <font>
      <b/>
      <sz val="12"/>
      <name val="Times New Roman"/>
      <family val="1"/>
    </font>
    <font>
      <sz val="12"/>
      <name val="Times New Roman"/>
      <family val="1"/>
    </font>
    <font>
      <b/>
      <sz val="11"/>
      <color indexed="8"/>
      <name val="Calibri"/>
      <family val="2"/>
      <charset val="186"/>
    </font>
    <font>
      <sz val="11"/>
      <name val="Calibri"/>
      <family val="2"/>
      <charset val="186"/>
    </font>
    <font>
      <i/>
      <sz val="11"/>
      <name val="Calibri"/>
      <family val="2"/>
      <charset val="186"/>
    </font>
    <font>
      <i/>
      <sz val="10"/>
      <name val="Times New Roman"/>
      <family val="1"/>
      <charset val="186"/>
    </font>
    <font>
      <b/>
      <sz val="11"/>
      <name val="Calibri"/>
      <family val="2"/>
    </font>
    <font>
      <sz val="11"/>
      <name val="Times New Roman"/>
      <family val="1"/>
    </font>
    <font>
      <sz val="11"/>
      <name val="Calibri"/>
      <family val="2"/>
    </font>
    <font>
      <sz val="11"/>
      <color indexed="10"/>
      <name val="Calibri"/>
      <family val="2"/>
    </font>
    <font>
      <b/>
      <i/>
      <sz val="11"/>
      <name val="Calibri"/>
      <family val="2"/>
    </font>
    <font>
      <sz val="11"/>
      <color rgb="FFFF0000"/>
      <name val="Calibri"/>
      <family val="2"/>
      <charset val="186"/>
      <scheme val="minor"/>
    </font>
    <font>
      <sz val="11"/>
      <name val="Calibri"/>
      <family val="2"/>
      <charset val="186"/>
      <scheme val="minor"/>
    </font>
    <font>
      <b/>
      <sz val="12"/>
      <name val="Calibri Light"/>
      <family val="2"/>
      <charset val="186"/>
      <scheme val="major"/>
    </font>
    <font>
      <sz val="6"/>
      <color theme="1"/>
      <name val="Calibri"/>
      <family val="2"/>
      <scheme val="minor"/>
    </font>
    <font>
      <sz val="6"/>
      <color theme="1"/>
      <name val="Calibri"/>
      <family val="2"/>
      <charset val="186"/>
      <scheme val="minor"/>
    </font>
    <font>
      <b/>
      <sz val="11"/>
      <name val="Calibri"/>
      <family val="2"/>
      <charset val="186"/>
      <scheme val="minor"/>
    </font>
    <font>
      <b/>
      <i/>
      <sz val="14"/>
      <color theme="1"/>
      <name val="Calibri"/>
      <family val="2"/>
      <charset val="186"/>
      <scheme val="minor"/>
    </font>
    <font>
      <sz val="11"/>
      <color rgb="FF000000"/>
      <name val="Calibri"/>
      <family val="2"/>
      <charset val="186"/>
      <scheme val="minor"/>
    </font>
    <font>
      <i/>
      <sz val="14"/>
      <color theme="1"/>
      <name val="Calibri"/>
      <family val="2"/>
      <charset val="186"/>
      <scheme val="minor"/>
    </font>
    <font>
      <b/>
      <sz val="14"/>
      <color rgb="FFFF0000"/>
      <name val="Calibri"/>
      <family val="2"/>
      <charset val="186"/>
      <scheme val="minor"/>
    </font>
    <font>
      <b/>
      <sz val="12"/>
      <color rgb="FFFF0000"/>
      <name val="Calibri"/>
      <family val="2"/>
      <scheme val="minor"/>
    </font>
    <font>
      <sz val="11"/>
      <color theme="1"/>
      <name val="Calibri"/>
      <family val="2"/>
      <scheme val="minor"/>
    </font>
    <font>
      <b/>
      <sz val="11"/>
      <name val="Calibri"/>
      <family val="2"/>
      <scheme val="minor"/>
    </font>
    <font>
      <sz val="10"/>
      <color rgb="FFFF0000"/>
      <name val="Calibri"/>
      <family val="2"/>
      <scheme val="minor"/>
    </font>
    <font>
      <sz val="11"/>
      <color theme="1"/>
      <name val="Calibri"/>
      <family val="2"/>
    </font>
    <font>
      <sz val="11"/>
      <color rgb="FFFF0000"/>
      <name val="Calibri"/>
      <family val="2"/>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1">
    <xf numFmtId="0" fontId="0" fillId="0" borderId="0"/>
  </cellStyleXfs>
  <cellXfs count="75">
    <xf numFmtId="0" fontId="0" fillId="0" borderId="0" xfId="0"/>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0" fontId="0" fillId="0" borderId="0" xfId="0" applyAlignment="1">
      <alignment horizontal="left" vertical="top"/>
    </xf>
    <xf numFmtId="0" fontId="17" fillId="0" borderId="0" xfId="0" applyFont="1" applyAlignment="1">
      <alignment horizontal="left" vertical="top" wrapText="1"/>
    </xf>
    <xf numFmtId="0" fontId="0" fillId="0" borderId="0" xfId="0" applyAlignment="1">
      <alignment horizontal="center" vertical="top"/>
    </xf>
    <xf numFmtId="0" fontId="17" fillId="0" borderId="0" xfId="0" applyFont="1" applyAlignment="1">
      <alignment horizontal="center" vertical="top" wrapText="1"/>
    </xf>
    <xf numFmtId="0" fontId="16" fillId="0" borderId="1" xfId="0" applyFont="1" applyBorder="1" applyAlignment="1">
      <alignment horizontal="left" vertical="top"/>
    </xf>
    <xf numFmtId="0" fontId="16" fillId="4" borderId="1" xfId="0" applyFont="1" applyFill="1" applyBorder="1" applyAlignment="1">
      <alignment horizontal="left" vertical="top" wrapText="1"/>
    </xf>
    <xf numFmtId="0" fontId="16" fillId="0" borderId="0" xfId="0" applyFont="1" applyAlignment="1">
      <alignment vertical="top" wrapText="1"/>
    </xf>
    <xf numFmtId="0" fontId="16" fillId="3" borderId="2" xfId="0" applyFont="1" applyFill="1" applyBorder="1" applyAlignment="1">
      <alignment horizontal="center" vertical="top" wrapText="1"/>
    </xf>
    <xf numFmtId="0" fontId="16" fillId="3" borderId="1" xfId="0" applyFont="1" applyFill="1" applyBorder="1" applyAlignment="1">
      <alignment horizontal="center" vertical="top" wrapText="1"/>
    </xf>
    <xf numFmtId="0" fontId="7" fillId="3" borderId="2" xfId="0" applyFont="1" applyFill="1" applyBorder="1" applyAlignment="1">
      <alignment vertical="top" wrapText="1"/>
    </xf>
    <xf numFmtId="0" fontId="7" fillId="3" borderId="1" xfId="0" applyFont="1" applyFill="1" applyBorder="1" applyAlignment="1">
      <alignment vertical="top" wrapText="1"/>
    </xf>
    <xf numFmtId="0" fontId="0" fillId="0" borderId="0" xfId="0" applyAlignment="1">
      <alignment wrapText="1"/>
    </xf>
    <xf numFmtId="0" fontId="18" fillId="0" borderId="0" xfId="0" applyFont="1"/>
    <xf numFmtId="0" fontId="19" fillId="0" borderId="0" xfId="0" applyFont="1"/>
    <xf numFmtId="0" fontId="9" fillId="0" borderId="0" xfId="0" applyFont="1" applyAlignment="1">
      <alignment horizontal="left" vertical="center" wrapText="1"/>
    </xf>
    <xf numFmtId="0" fontId="0" fillId="3" borderId="1" xfId="0" applyFill="1" applyBorder="1" applyAlignment="1">
      <alignment horizontal="center" vertical="top" wrapText="1"/>
    </xf>
    <xf numFmtId="0" fontId="26" fillId="4" borderId="1" xfId="0" applyFont="1" applyFill="1" applyBorder="1" applyAlignment="1">
      <alignment horizontal="left" vertical="top" wrapText="1"/>
    </xf>
    <xf numFmtId="0" fontId="26" fillId="0" borderId="1" xfId="0" applyFont="1" applyBorder="1" applyAlignment="1">
      <alignment horizontal="center" vertical="top"/>
    </xf>
    <xf numFmtId="0" fontId="0" fillId="0" borderId="1" xfId="0" applyBorder="1" applyAlignment="1">
      <alignment horizontal="center" vertical="top"/>
    </xf>
    <xf numFmtId="0" fontId="16" fillId="0" borderId="2" xfId="0" applyFont="1" applyBorder="1" applyAlignment="1">
      <alignment horizontal="center" vertical="top" wrapText="1"/>
    </xf>
    <xf numFmtId="0" fontId="15" fillId="0" borderId="0" xfId="0" applyFont="1"/>
    <xf numFmtId="0" fontId="0" fillId="0" borderId="0" xfId="0" applyAlignment="1">
      <alignment vertical="center"/>
    </xf>
    <xf numFmtId="2" fontId="0" fillId="3" borderId="2" xfId="0" applyNumberFormat="1" applyFill="1" applyBorder="1" applyAlignment="1">
      <alignment horizontal="center" vertical="top" wrapText="1"/>
    </xf>
    <xf numFmtId="1" fontId="16" fillId="3" borderId="2" xfId="0" applyNumberFormat="1" applyFont="1" applyFill="1" applyBorder="1" applyAlignment="1">
      <alignment horizontal="center" vertical="top" wrapText="1"/>
    </xf>
    <xf numFmtId="0" fontId="28" fillId="0" borderId="0" xfId="0" applyFont="1"/>
    <xf numFmtId="0" fontId="0" fillId="3" borderId="1" xfId="0" applyFill="1" applyBorder="1" applyAlignment="1">
      <alignment horizontal="left" vertical="center" wrapText="1"/>
    </xf>
    <xf numFmtId="0" fontId="16" fillId="0" borderId="1" xfId="0" applyFont="1" applyBorder="1" applyAlignment="1">
      <alignment horizontal="left"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0" fontId="31" fillId="0" borderId="1" xfId="0" applyFont="1" applyBorder="1" applyAlignment="1">
      <alignment horizontal="left" vertical="center" wrapText="1"/>
    </xf>
    <xf numFmtId="0" fontId="11" fillId="0" borderId="0" xfId="0" applyFont="1" applyAlignment="1">
      <alignment horizontal="left" vertical="top" wrapText="1"/>
    </xf>
    <xf numFmtId="0" fontId="2" fillId="0" borderId="0" xfId="0" applyFont="1" applyAlignment="1">
      <alignment horizontal="center" vertical="center" wrapText="1"/>
    </xf>
    <xf numFmtId="0" fontId="24" fillId="0" borderId="0" xfId="0" applyFont="1" applyAlignment="1">
      <alignment horizontal="left" vertical="center" wrapText="1"/>
    </xf>
    <xf numFmtId="0" fontId="7"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0" fontId="20" fillId="0" borderId="2"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21" fillId="4" borderId="3" xfId="0" applyFont="1" applyFill="1" applyBorder="1" applyAlignment="1">
      <alignment horizontal="left" vertical="top" wrapText="1"/>
    </xf>
    <xf numFmtId="0" fontId="21" fillId="4" borderId="4" xfId="0" applyFont="1" applyFill="1" applyBorder="1" applyAlignment="1">
      <alignment horizontal="left" vertical="top" wrapText="1"/>
    </xf>
    <xf numFmtId="0" fontId="21" fillId="4" borderId="5" xfId="0" applyFont="1" applyFill="1" applyBorder="1" applyAlignment="1">
      <alignment horizontal="left" vertical="top" wrapText="1"/>
    </xf>
    <xf numFmtId="0" fontId="7" fillId="3" borderId="2" xfId="0" applyFont="1" applyFill="1" applyBorder="1" applyAlignment="1">
      <alignment horizontal="left" vertical="top" wrapText="1"/>
    </xf>
    <xf numFmtId="0" fontId="16" fillId="3" borderId="6" xfId="0" applyFont="1" applyFill="1" applyBorder="1" applyAlignment="1">
      <alignment horizontal="left" vertical="top" wrapText="1"/>
    </xf>
    <xf numFmtId="0" fontId="16" fillId="3" borderId="7" xfId="0" applyFont="1" applyFill="1" applyBorder="1" applyAlignment="1">
      <alignment horizontal="left" vertical="top" wrapText="1"/>
    </xf>
    <xf numFmtId="0" fontId="22" fillId="3" borderId="2" xfId="0" applyFont="1" applyFill="1" applyBorder="1" applyAlignment="1">
      <alignment horizontal="left" vertical="top" wrapText="1" readingOrder="1"/>
    </xf>
    <xf numFmtId="0" fontId="22" fillId="3" borderId="6" xfId="0" applyFont="1" applyFill="1" applyBorder="1" applyAlignment="1">
      <alignment horizontal="left" vertical="top" wrapText="1" readingOrder="1"/>
    </xf>
    <xf numFmtId="0" fontId="22" fillId="3" borderId="7" xfId="0" applyFont="1" applyFill="1" applyBorder="1" applyAlignment="1">
      <alignment horizontal="left" vertical="top" wrapText="1" readingOrder="1"/>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3" fillId="4" borderId="3" xfId="0" applyFont="1" applyFill="1" applyBorder="1" applyAlignment="1">
      <alignment horizontal="left" vertical="top" wrapText="1"/>
    </xf>
    <xf numFmtId="0" fontId="23" fillId="4" borderId="4" xfId="0" applyFont="1" applyFill="1" applyBorder="1" applyAlignment="1">
      <alignment horizontal="left" vertical="top" wrapText="1"/>
    </xf>
    <xf numFmtId="0" fontId="23" fillId="4" borderId="5" xfId="0" applyFont="1" applyFill="1" applyBorder="1" applyAlignment="1">
      <alignment horizontal="left" vertical="top" wrapText="1"/>
    </xf>
    <xf numFmtId="0" fontId="10" fillId="3" borderId="3" xfId="0" applyFont="1" applyFill="1" applyBorder="1" applyAlignment="1">
      <alignment horizontal="left" vertical="top" wrapText="1"/>
    </xf>
    <xf numFmtId="0" fontId="27" fillId="3" borderId="4" xfId="0" applyFont="1" applyFill="1" applyBorder="1" applyAlignment="1">
      <alignment horizontal="left" vertical="top" wrapText="1"/>
    </xf>
    <xf numFmtId="0" fontId="27" fillId="3" borderId="5" xfId="0" applyFont="1" applyFill="1" applyBorder="1" applyAlignment="1">
      <alignment horizontal="left" vertical="top" wrapText="1"/>
    </xf>
    <xf numFmtId="0" fontId="25" fillId="0" borderId="0" xfId="0" applyFont="1" applyAlignment="1">
      <alignment horizontal="left" vertical="center" wrapText="1"/>
    </xf>
    <xf numFmtId="0" fontId="25" fillId="0" borderId="8" xfId="0" applyFont="1" applyBorder="1" applyAlignment="1">
      <alignment horizontal="left" vertical="center" wrapText="1"/>
    </xf>
    <xf numFmtId="0" fontId="7" fillId="3" borderId="9" xfId="0" applyFont="1" applyFill="1" applyBorder="1" applyAlignment="1">
      <alignment horizontal="left" vertical="top" wrapText="1"/>
    </xf>
    <xf numFmtId="0" fontId="16" fillId="3" borderId="10" xfId="0" applyFont="1" applyFill="1" applyBorder="1" applyAlignment="1">
      <alignment horizontal="left" vertical="top" wrapText="1"/>
    </xf>
    <xf numFmtId="0" fontId="16" fillId="0" borderId="12" xfId="0" applyFont="1" applyBorder="1" applyAlignment="1">
      <alignment horizontal="left"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16" fillId="0" borderId="11" xfId="0" applyFont="1" applyBorder="1" applyAlignment="1">
      <alignment horizontal="left" vertical="top" wrapText="1"/>
    </xf>
    <xf numFmtId="0" fontId="16" fillId="0" borderId="1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7"/>
  <sheetViews>
    <sheetView tabSelected="1" topLeftCell="A55" zoomScale="94" zoomScaleNormal="94" workbookViewId="0">
      <selection activeCell="A60" sqref="A60"/>
    </sheetView>
  </sheetViews>
  <sheetFormatPr baseColWidth="10" defaultColWidth="8.83203125" defaultRowHeight="15" x14ac:dyDescent="0.2"/>
  <cols>
    <col min="1" max="1" width="70.5" customWidth="1"/>
    <col min="2" max="2" width="47.6640625" style="4" customWidth="1"/>
    <col min="3" max="3" width="11.1640625" style="6" customWidth="1"/>
    <col min="4" max="4" width="49.1640625" style="4" customWidth="1"/>
    <col min="5" max="5" width="13.1640625" customWidth="1"/>
  </cols>
  <sheetData>
    <row r="1" spans="1:10" ht="49.5" customHeight="1" x14ac:dyDescent="0.2">
      <c r="C1" s="34" t="s">
        <v>74</v>
      </c>
      <c r="D1" s="34"/>
      <c r="E1" s="10"/>
    </row>
    <row r="2" spans="1:10" ht="91.25" customHeight="1" x14ac:dyDescent="0.2">
      <c r="A2" s="35" t="s">
        <v>55</v>
      </c>
      <c r="B2" s="35"/>
      <c r="C2" s="35"/>
      <c r="D2" s="35"/>
    </row>
    <row r="3" spans="1:10" ht="21" customHeight="1" x14ac:dyDescent="0.2">
      <c r="A3" s="36"/>
      <c r="B3" s="36"/>
      <c r="C3" s="36"/>
      <c r="D3" s="36"/>
    </row>
    <row r="4" spans="1:10" ht="56.25" customHeight="1" x14ac:dyDescent="0.2">
      <c r="A4" s="3" t="s">
        <v>2</v>
      </c>
      <c r="B4" s="1" t="s">
        <v>1</v>
      </c>
      <c r="C4" s="1" t="s">
        <v>0</v>
      </c>
      <c r="D4" s="1" t="s">
        <v>3</v>
      </c>
    </row>
    <row r="5" spans="1:10" ht="41.25" customHeight="1" x14ac:dyDescent="0.2">
      <c r="A5" s="40" t="s">
        <v>7</v>
      </c>
      <c r="B5" s="52" t="s">
        <v>8</v>
      </c>
      <c r="C5" s="55">
        <v>4</v>
      </c>
      <c r="D5" s="43" t="s">
        <v>9</v>
      </c>
      <c r="E5" s="17"/>
      <c r="F5" s="17"/>
    </row>
    <row r="6" spans="1:10" ht="9.75" hidden="1" customHeight="1" x14ac:dyDescent="0.2">
      <c r="A6" s="41"/>
      <c r="B6" s="53"/>
      <c r="C6" s="56"/>
      <c r="D6" s="44"/>
    </row>
    <row r="7" spans="1:10" ht="9.75" customHeight="1" x14ac:dyDescent="0.2">
      <c r="A7" s="41"/>
      <c r="B7" s="53"/>
      <c r="C7" s="56"/>
      <c r="D7" s="44"/>
    </row>
    <row r="8" spans="1:10" ht="12" customHeight="1" x14ac:dyDescent="0.2">
      <c r="A8" s="42"/>
      <c r="B8" s="54"/>
      <c r="C8" s="57"/>
      <c r="D8" s="45"/>
    </row>
    <row r="9" spans="1:10" ht="100.5" customHeight="1" x14ac:dyDescent="0.2">
      <c r="A9" s="32" t="s">
        <v>51</v>
      </c>
      <c r="B9" s="33" t="s">
        <v>52</v>
      </c>
      <c r="C9" s="31">
        <v>2</v>
      </c>
      <c r="D9" s="33" t="s">
        <v>53</v>
      </c>
      <c r="E9" s="65"/>
      <c r="F9" s="64"/>
      <c r="G9" s="64"/>
      <c r="H9" s="64"/>
      <c r="I9" s="64"/>
    </row>
    <row r="10" spans="1:10" ht="31.5" customHeight="1" x14ac:dyDescent="0.2">
      <c r="A10" s="29" t="s">
        <v>30</v>
      </c>
      <c r="B10" s="61" t="s">
        <v>73</v>
      </c>
      <c r="C10" s="62"/>
      <c r="D10" s="63"/>
      <c r="E10" s="28"/>
      <c r="F10" s="17"/>
    </row>
    <row r="11" spans="1:10" ht="82.5" customHeight="1" x14ac:dyDescent="0.2">
      <c r="A11" s="30" t="s">
        <v>60</v>
      </c>
      <c r="B11" s="68" t="s">
        <v>61</v>
      </c>
      <c r="C11" s="69"/>
      <c r="D11" s="70"/>
      <c r="F11" s="64"/>
      <c r="G11" s="64"/>
      <c r="H11" s="64"/>
      <c r="I11" s="64"/>
      <c r="J11" s="64"/>
    </row>
    <row r="12" spans="1:10" ht="23.25" customHeight="1" x14ac:dyDescent="0.2">
      <c r="A12" s="18"/>
      <c r="B12" s="5"/>
      <c r="C12" s="7"/>
      <c r="D12" s="5"/>
    </row>
    <row r="13" spans="1:10" ht="51.75" customHeight="1" x14ac:dyDescent="0.2">
      <c r="A13" s="3" t="s">
        <v>6</v>
      </c>
      <c r="B13" s="1" t="s">
        <v>5</v>
      </c>
      <c r="C13" s="1" t="s">
        <v>0</v>
      </c>
      <c r="D13" s="2" t="s">
        <v>4</v>
      </c>
    </row>
    <row r="14" spans="1:10" ht="22.5" customHeight="1" x14ac:dyDescent="0.2">
      <c r="A14" s="46" t="s">
        <v>26</v>
      </c>
      <c r="B14" s="47"/>
      <c r="C14" s="47"/>
      <c r="D14" s="48"/>
    </row>
    <row r="15" spans="1:10" ht="17.25" customHeight="1" x14ac:dyDescent="0.2">
      <c r="A15" s="49" t="s">
        <v>50</v>
      </c>
      <c r="B15" s="9" t="s">
        <v>10</v>
      </c>
      <c r="C15" s="11">
        <v>100</v>
      </c>
      <c r="D15" s="8" t="s">
        <v>31</v>
      </c>
    </row>
    <row r="16" spans="1:10" ht="30" customHeight="1" x14ac:dyDescent="0.2">
      <c r="A16" s="50"/>
      <c r="B16" s="9" t="s">
        <v>11</v>
      </c>
      <c r="C16" s="11">
        <v>55</v>
      </c>
      <c r="D16" s="8" t="s">
        <v>31</v>
      </c>
    </row>
    <row r="17" spans="1:6" ht="30" customHeight="1" x14ac:dyDescent="0.2">
      <c r="A17" s="50"/>
      <c r="B17" s="9" t="s">
        <v>46</v>
      </c>
      <c r="C17" s="11">
        <v>4</v>
      </c>
      <c r="D17" s="8" t="s">
        <v>31</v>
      </c>
    </row>
    <row r="18" spans="1:6" ht="32" customHeight="1" x14ac:dyDescent="0.2">
      <c r="A18" s="50"/>
      <c r="B18" s="9" t="s">
        <v>47</v>
      </c>
      <c r="C18" s="26">
        <f>20.77/140</f>
        <v>0.14835714285714285</v>
      </c>
      <c r="D18" s="8" t="s">
        <v>31</v>
      </c>
    </row>
    <row r="19" spans="1:6" ht="76.5" customHeight="1" x14ac:dyDescent="0.2">
      <c r="A19" s="51"/>
      <c r="B19" s="9" t="s">
        <v>12</v>
      </c>
      <c r="C19" s="11">
        <f>10*100/40</f>
        <v>25</v>
      </c>
      <c r="D19" s="8" t="s">
        <v>31</v>
      </c>
    </row>
    <row r="20" spans="1:6" ht="138.75" customHeight="1" x14ac:dyDescent="0.2">
      <c r="A20" s="13" t="s">
        <v>62</v>
      </c>
      <c r="B20" s="9" t="s">
        <v>13</v>
      </c>
      <c r="C20" s="11">
        <v>70</v>
      </c>
      <c r="D20" s="8" t="s">
        <v>31</v>
      </c>
    </row>
    <row r="21" spans="1:6" ht="19" x14ac:dyDescent="0.2">
      <c r="A21" s="58" t="s">
        <v>14</v>
      </c>
      <c r="B21" s="59"/>
      <c r="C21" s="59"/>
      <c r="D21" s="60"/>
    </row>
    <row r="22" spans="1:6" ht="30.75" customHeight="1" x14ac:dyDescent="0.2">
      <c r="A22" s="49" t="s">
        <v>63</v>
      </c>
      <c r="B22" s="9" t="s">
        <v>15</v>
      </c>
      <c r="C22" s="19">
        <f>ROUND((60416+360)*100/1410903,0)</f>
        <v>4</v>
      </c>
      <c r="D22" s="8" t="s">
        <v>31</v>
      </c>
    </row>
    <row r="23" spans="1:6" ht="16.5" customHeight="1" x14ac:dyDescent="0.2">
      <c r="A23" s="50"/>
      <c r="B23" s="9" t="s">
        <v>16</v>
      </c>
      <c r="C23" s="22">
        <v>1000</v>
      </c>
      <c r="D23" s="8" t="s">
        <v>31</v>
      </c>
      <c r="F23" s="24"/>
    </row>
    <row r="24" spans="1:6" ht="106.5" customHeight="1" x14ac:dyDescent="0.2">
      <c r="A24" s="51"/>
      <c r="B24" s="20" t="s">
        <v>19</v>
      </c>
      <c r="C24" s="21">
        <v>0</v>
      </c>
      <c r="D24" s="8" t="s">
        <v>31</v>
      </c>
    </row>
    <row r="25" spans="1:6" ht="30" customHeight="1" x14ac:dyDescent="0.2">
      <c r="A25" s="49" t="s">
        <v>64</v>
      </c>
      <c r="B25" s="9" t="s">
        <v>27</v>
      </c>
      <c r="C25" s="12">
        <v>100</v>
      </c>
      <c r="D25" s="8" t="s">
        <v>31</v>
      </c>
    </row>
    <row r="26" spans="1:6" ht="47" customHeight="1" x14ac:dyDescent="0.2">
      <c r="A26" s="50"/>
      <c r="B26" s="9" t="s">
        <v>28</v>
      </c>
      <c r="C26" s="12">
        <v>100</v>
      </c>
      <c r="D26" s="8" t="s">
        <v>31</v>
      </c>
    </row>
    <row r="27" spans="1:6" ht="51" customHeight="1" x14ac:dyDescent="0.2">
      <c r="A27" s="51"/>
      <c r="B27" s="9" t="s">
        <v>29</v>
      </c>
      <c r="C27" s="12">
        <v>70</v>
      </c>
      <c r="D27" s="8" t="s">
        <v>31</v>
      </c>
    </row>
    <row r="28" spans="1:6" ht="19" x14ac:dyDescent="0.2">
      <c r="A28" s="58" t="s">
        <v>17</v>
      </c>
      <c r="B28" s="59"/>
      <c r="C28" s="59"/>
      <c r="D28" s="60"/>
    </row>
    <row r="29" spans="1:6" ht="30" customHeight="1" x14ac:dyDescent="0.2">
      <c r="A29" s="37" t="s">
        <v>65</v>
      </c>
      <c r="B29" s="9" t="s">
        <v>48</v>
      </c>
      <c r="C29" s="11">
        <v>30</v>
      </c>
      <c r="D29" s="8" t="s">
        <v>69</v>
      </c>
    </row>
    <row r="30" spans="1:6" ht="30.75" customHeight="1" x14ac:dyDescent="0.2">
      <c r="A30" s="38"/>
      <c r="B30" s="9" t="s">
        <v>20</v>
      </c>
      <c r="C30" s="11">
        <v>82</v>
      </c>
      <c r="D30" s="8" t="s">
        <v>69</v>
      </c>
    </row>
    <row r="31" spans="1:6" ht="30" customHeight="1" x14ac:dyDescent="0.2">
      <c r="A31" s="38"/>
      <c r="B31" s="9" t="s">
        <v>21</v>
      </c>
      <c r="C31" s="23">
        <f>+ROUND(30/10132*100,2)</f>
        <v>0.3</v>
      </c>
      <c r="D31" s="8" t="s">
        <v>69</v>
      </c>
    </row>
    <row r="32" spans="1:6" ht="112.5" customHeight="1" x14ac:dyDescent="0.2">
      <c r="A32" s="39"/>
      <c r="B32" s="9" t="s">
        <v>49</v>
      </c>
      <c r="C32" s="11">
        <v>15</v>
      </c>
      <c r="D32" s="8" t="s">
        <v>69</v>
      </c>
      <c r="F32" s="25"/>
    </row>
    <row r="33" spans="1:5" ht="18" customHeight="1" x14ac:dyDescent="0.2">
      <c r="A33" s="58" t="s">
        <v>22</v>
      </c>
      <c r="B33" s="59"/>
      <c r="C33" s="59"/>
      <c r="D33" s="60"/>
    </row>
    <row r="34" spans="1:5" ht="29.25" customHeight="1" x14ac:dyDescent="0.2">
      <c r="A34" s="37" t="s">
        <v>59</v>
      </c>
      <c r="B34" s="9" t="s">
        <v>35</v>
      </c>
      <c r="C34" s="11">
        <v>110</v>
      </c>
      <c r="D34" s="8" t="s">
        <v>70</v>
      </c>
    </row>
    <row r="35" spans="1:5" ht="16.5" customHeight="1" x14ac:dyDescent="0.2">
      <c r="A35" s="38"/>
      <c r="B35" s="9" t="s">
        <v>54</v>
      </c>
      <c r="C35" s="11">
        <v>40</v>
      </c>
      <c r="D35" s="8" t="s">
        <v>70</v>
      </c>
      <c r="E35" s="16"/>
    </row>
    <row r="36" spans="1:5" ht="142.5" customHeight="1" x14ac:dyDescent="0.2">
      <c r="A36" s="39"/>
      <c r="B36" s="9" t="s">
        <v>34</v>
      </c>
      <c r="C36" s="27">
        <f>ROUND(40*100/C34,0)</f>
        <v>36</v>
      </c>
      <c r="D36" s="8" t="s">
        <v>70</v>
      </c>
    </row>
    <row r="37" spans="1:5" ht="46.5" customHeight="1" x14ac:dyDescent="0.2">
      <c r="A37" s="37" t="s">
        <v>68</v>
      </c>
      <c r="B37" s="9" t="s">
        <v>43</v>
      </c>
      <c r="C37" s="27">
        <v>15</v>
      </c>
      <c r="D37" s="8" t="s">
        <v>70</v>
      </c>
    </row>
    <row r="38" spans="1:5" ht="46.5" customHeight="1" x14ac:dyDescent="0.2">
      <c r="A38" s="38"/>
      <c r="B38" s="9" t="s">
        <v>39</v>
      </c>
      <c r="C38" s="11">
        <v>5</v>
      </c>
      <c r="D38" s="8" t="s">
        <v>70</v>
      </c>
    </row>
    <row r="39" spans="1:5" ht="93.75" customHeight="1" x14ac:dyDescent="0.2">
      <c r="A39" s="39"/>
      <c r="B39" s="9" t="s">
        <v>40</v>
      </c>
      <c r="C39" s="12">
        <f>10*100/20</f>
        <v>50</v>
      </c>
      <c r="D39" s="8" t="s">
        <v>70</v>
      </c>
    </row>
    <row r="40" spans="1:5" ht="19.5" customHeight="1" x14ac:dyDescent="0.2">
      <c r="A40" s="58" t="s">
        <v>32</v>
      </c>
      <c r="B40" s="59"/>
      <c r="C40" s="59"/>
      <c r="D40" s="60"/>
    </row>
    <row r="41" spans="1:5" ht="59.5" customHeight="1" x14ac:dyDescent="0.2">
      <c r="A41" s="71" t="s">
        <v>66</v>
      </c>
      <c r="B41" s="9" t="s">
        <v>36</v>
      </c>
      <c r="C41" s="27">
        <f>ROUND(120/140*100,0)</f>
        <v>86</v>
      </c>
      <c r="D41" s="8" t="s">
        <v>70</v>
      </c>
    </row>
    <row r="42" spans="1:5" ht="77.5" customHeight="1" x14ac:dyDescent="0.2">
      <c r="A42" s="72"/>
      <c r="B42" s="9" t="s">
        <v>58</v>
      </c>
      <c r="C42" s="11">
        <v>100</v>
      </c>
      <c r="D42" s="8" t="s">
        <v>70</v>
      </c>
    </row>
    <row r="43" spans="1:5" ht="59.5" customHeight="1" x14ac:dyDescent="0.2">
      <c r="A43" s="72"/>
      <c r="B43" s="9" t="s">
        <v>23</v>
      </c>
      <c r="C43" s="11">
        <v>79</v>
      </c>
      <c r="D43" s="8" t="s">
        <v>70</v>
      </c>
    </row>
    <row r="44" spans="1:5" ht="80.5" customHeight="1" x14ac:dyDescent="0.2">
      <c r="A44" s="72"/>
      <c r="B44" s="9" t="s">
        <v>24</v>
      </c>
      <c r="C44" s="11">
        <v>87</v>
      </c>
      <c r="D44" s="8" t="s">
        <v>70</v>
      </c>
    </row>
    <row r="45" spans="1:5" ht="48" x14ac:dyDescent="0.2">
      <c r="A45" s="73"/>
      <c r="B45" s="9" t="s">
        <v>33</v>
      </c>
      <c r="C45" s="23">
        <v>80</v>
      </c>
      <c r="D45" s="8" t="s">
        <v>71</v>
      </c>
    </row>
    <row r="46" spans="1:5" ht="32" x14ac:dyDescent="0.2">
      <c r="A46" s="73"/>
      <c r="B46" s="9" t="s">
        <v>56</v>
      </c>
      <c r="C46" s="11">
        <v>60</v>
      </c>
      <c r="D46" s="8" t="s">
        <v>70</v>
      </c>
    </row>
    <row r="47" spans="1:5" ht="32" x14ac:dyDescent="0.2">
      <c r="A47" s="73"/>
      <c r="B47" s="9" t="s">
        <v>18</v>
      </c>
      <c r="C47" s="11">
        <v>12</v>
      </c>
      <c r="D47" s="8" t="s">
        <v>70</v>
      </c>
    </row>
    <row r="48" spans="1:5" ht="50.25" customHeight="1" x14ac:dyDescent="0.2">
      <c r="A48" s="73"/>
      <c r="B48" s="9" t="s">
        <v>41</v>
      </c>
      <c r="C48" s="11">
        <v>100</v>
      </c>
      <c r="D48" s="8" t="s">
        <v>70</v>
      </c>
    </row>
    <row r="49" spans="1:4" ht="85.25" customHeight="1" x14ac:dyDescent="0.2">
      <c r="A49" s="73"/>
      <c r="B49" s="9" t="s">
        <v>44</v>
      </c>
      <c r="C49" s="11">
        <v>100</v>
      </c>
      <c r="D49" s="8" t="s">
        <v>70</v>
      </c>
    </row>
    <row r="50" spans="1:4" ht="57.75" customHeight="1" x14ac:dyDescent="0.2">
      <c r="A50" s="73"/>
      <c r="B50" s="9" t="s">
        <v>42</v>
      </c>
      <c r="C50" s="11">
        <v>87</v>
      </c>
      <c r="D50" s="8" t="s">
        <v>70</v>
      </c>
    </row>
    <row r="51" spans="1:4" ht="48" x14ac:dyDescent="0.2">
      <c r="A51" s="73"/>
      <c r="B51" s="9" t="s">
        <v>45</v>
      </c>
      <c r="C51" s="23">
        <v>80</v>
      </c>
      <c r="D51" s="8" t="s">
        <v>71</v>
      </c>
    </row>
    <row r="52" spans="1:4" ht="39" customHeight="1" x14ac:dyDescent="0.2">
      <c r="A52" s="74"/>
      <c r="B52" s="9" t="s">
        <v>57</v>
      </c>
      <c r="C52" s="11">
        <v>60</v>
      </c>
      <c r="D52" s="8" t="s">
        <v>70</v>
      </c>
    </row>
    <row r="53" spans="1:4" ht="30" customHeight="1" x14ac:dyDescent="0.2">
      <c r="A53" s="66" t="s">
        <v>72</v>
      </c>
      <c r="B53" s="9" t="s">
        <v>37</v>
      </c>
      <c r="C53" s="11">
        <v>81</v>
      </c>
      <c r="D53" s="8" t="s">
        <v>70</v>
      </c>
    </row>
    <row r="54" spans="1:4" ht="139.5" customHeight="1" x14ac:dyDescent="0.2">
      <c r="A54" s="67"/>
      <c r="B54" s="9" t="s">
        <v>25</v>
      </c>
      <c r="C54" s="11">
        <f>ROUND(3/8*100,0)</f>
        <v>38</v>
      </c>
      <c r="D54" s="8" t="s">
        <v>70</v>
      </c>
    </row>
    <row r="55" spans="1:4" ht="168" customHeight="1" x14ac:dyDescent="0.2">
      <c r="A55" s="14" t="s">
        <v>67</v>
      </c>
      <c r="B55" s="9" t="s">
        <v>38</v>
      </c>
      <c r="C55" s="12">
        <f>ROUND(36/140*100,0)</f>
        <v>26</v>
      </c>
      <c r="D55" s="8" t="s">
        <v>70</v>
      </c>
    </row>
    <row r="57" spans="1:4" ht="51.75" customHeight="1" x14ac:dyDescent="0.2">
      <c r="A57" s="15" t="s">
        <v>75</v>
      </c>
    </row>
  </sheetData>
  <mergeCells count="24">
    <mergeCell ref="F11:J11"/>
    <mergeCell ref="E9:I9"/>
    <mergeCell ref="A53:A54"/>
    <mergeCell ref="A40:D40"/>
    <mergeCell ref="A22:A24"/>
    <mergeCell ref="A25:A27"/>
    <mergeCell ref="A28:D28"/>
    <mergeCell ref="A29:A32"/>
    <mergeCell ref="B11:D11"/>
    <mergeCell ref="A41:A52"/>
    <mergeCell ref="A37:A39"/>
    <mergeCell ref="C1:D1"/>
    <mergeCell ref="A2:D2"/>
    <mergeCell ref="A3:D3"/>
    <mergeCell ref="A34:A36"/>
    <mergeCell ref="A5:A8"/>
    <mergeCell ref="D5:D8"/>
    <mergeCell ref="A14:D14"/>
    <mergeCell ref="A15:A19"/>
    <mergeCell ref="B5:B8"/>
    <mergeCell ref="C5:C8"/>
    <mergeCell ref="A21:D21"/>
    <mergeCell ref="B10:D10"/>
    <mergeCell ref="A33:D33"/>
  </mergeCells>
  <pageMargins left="0.39370078740157483" right="0.39370078740157483" top="1.1811023622047245" bottom="0.78740157480314965" header="0.31496062992125984" footer="0.31496062992125984"/>
  <pageSetup scale="55" fitToHeight="4" orientation="landscape" horizontalDpi="1200" verticalDpi="1200" r:id="rId1"/>
  <rowBreaks count="1" manualBreakCount="1">
    <brk id="1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Lapas1</vt:lpstr>
      <vt:lpstr>Kauno lopšelio-darželio "Lakšt"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Macijauskytė</dc:creator>
  <cp:lastModifiedBy>I.A. MM72</cp:lastModifiedBy>
  <cp:lastPrinted>2023-03-06T11:50:29Z</cp:lastPrinted>
  <dcterms:created xsi:type="dcterms:W3CDTF">2019-05-23T09:01:06Z</dcterms:created>
  <dcterms:modified xsi:type="dcterms:W3CDTF">2024-03-27T08:22:09Z</dcterms:modified>
</cp:coreProperties>
</file>